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tabRatio="599" activeTab="3"/>
  </bookViews>
  <sheets>
    <sheet name="ŽUPANIJA" sheetId="1" r:id="rId1"/>
    <sheet name="DZSNO B_Manastir" sheetId="2" r:id="rId2"/>
    <sheet name="DZSNO Đakovo" sheetId="3" r:id="rId3"/>
    <sheet name="DZSNO Osijek" sheetId="4" r:id="rId4"/>
  </sheets>
  <definedNames>
    <definedName name="_xlnm.Print_Titles" localSheetId="1">'DZSNO B_Manastir'!$2:$3</definedName>
    <definedName name="_xlnm.Print_Titles" localSheetId="2">'DZSNO Đakovo'!$2:$3</definedName>
    <definedName name="_xlnm.Print_Titles" localSheetId="3">'DZSNO Osijek'!$2:$3</definedName>
    <definedName name="_xlnm.Print_Titles" localSheetId="0">'ŽUPANIJA'!$2:$3</definedName>
  </definedNames>
  <calcPr fullCalcOnLoad="1"/>
</workbook>
</file>

<file path=xl/sharedStrings.xml><?xml version="1.0" encoding="utf-8"?>
<sst xmlns="http://schemas.openxmlformats.org/spreadsheetml/2006/main" count="221" uniqueCount="59">
  <si>
    <t>Tablica: NI - ŽUPANIJA</t>
  </si>
  <si>
    <t>OSJEČKO-BARANJSKA ŽUPANIJA</t>
  </si>
  <si>
    <t>Račun 
iz Rač. plana</t>
  </si>
  <si>
    <t>Popis prioriteta (namjene opisno)</t>
  </si>
  <si>
    <t xml:space="preserve">INVESTICIJSKO I TEKUĆE ODRŽAVANJE </t>
  </si>
  <si>
    <t>RASHODI POSLOVANJA</t>
  </si>
  <si>
    <t>3224</t>
  </si>
  <si>
    <t>Materijal i dijelovi za tekuće i investicijsko održavanje</t>
  </si>
  <si>
    <t>Usluge tekućeg i investicijskog održavanja</t>
  </si>
  <si>
    <t>INVESTICIJSKO ULAGANJE</t>
  </si>
  <si>
    <t>RASHODI ZA NABAVU NEFINANCIJSKE IMOVINE</t>
  </si>
  <si>
    <t>41</t>
  </si>
  <si>
    <r>
      <t>Rashodi za nabavu neproizvedene imovine</t>
    </r>
    <r>
      <rPr>
        <sz val="10"/>
        <rFont val="Arial"/>
        <family val="2"/>
      </rPr>
      <t xml:space="preserve"> </t>
    </r>
  </si>
  <si>
    <t>42</t>
  </si>
  <si>
    <t xml:space="preserve">Rashodi za nabavu proizvedene dugotrajne imovine                                                        </t>
  </si>
  <si>
    <t>421</t>
  </si>
  <si>
    <t xml:space="preserve">Građevinski objekti </t>
  </si>
  <si>
    <t>422</t>
  </si>
  <si>
    <t xml:space="preserve">Postrojenja i oprema </t>
  </si>
  <si>
    <t>4221 - Uredska oprema i namještaj</t>
  </si>
  <si>
    <t>4222 - Komunikacijska oprema</t>
  </si>
  <si>
    <t>4223 - Oprema za održavanje i zaštitu</t>
  </si>
  <si>
    <t>4224 - Medicinska i laboratorijska oprema</t>
  </si>
  <si>
    <t>4225 - Instrumenti, uređaji i strojevi</t>
  </si>
  <si>
    <t>4227 - Uređaji, strojevi i oprema za ostale namjene</t>
  </si>
  <si>
    <t>423</t>
  </si>
  <si>
    <t xml:space="preserve">Prijevozna sredstva </t>
  </si>
  <si>
    <t>426</t>
  </si>
  <si>
    <t xml:space="preserve">Nematerijalna proizvedena imovina </t>
  </si>
  <si>
    <t>45</t>
  </si>
  <si>
    <t>Rashodi za dodatna ulaganja na nefinancijskoj imovini</t>
  </si>
  <si>
    <t>451</t>
  </si>
  <si>
    <t>Dodatna ulaganja na građevinskim objektima</t>
  </si>
  <si>
    <t>452</t>
  </si>
  <si>
    <t xml:space="preserve">Dodatna ulaganja na postrojenjima i opremi </t>
  </si>
  <si>
    <t>453</t>
  </si>
  <si>
    <t xml:space="preserve">Dodatna ulaganja na prijevoznim sredstvima </t>
  </si>
  <si>
    <t>454</t>
  </si>
  <si>
    <t xml:space="preserve">Dodatna ulaganja za ostalu nefinancijsku imovinu </t>
  </si>
  <si>
    <t xml:space="preserve">SVEUKUPNO Županija </t>
  </si>
  <si>
    <t>Tablica: NI-DZSNO</t>
  </si>
  <si>
    <t xml:space="preserve">Dom za starije i nemoćne osobe Beli Manastir </t>
  </si>
  <si>
    <t>...</t>
  </si>
  <si>
    <t>…</t>
  </si>
  <si>
    <t xml:space="preserve">… </t>
  </si>
  <si>
    <t>UKUPNO Dom za starije i nemoćne osobe B.Manastir</t>
  </si>
  <si>
    <t xml:space="preserve">Dom za starije i nemoćne osobe Đakovo </t>
  </si>
  <si>
    <t>UKUPNO Dom za starije i nemoćne osobe Đakovo</t>
  </si>
  <si>
    <t xml:space="preserve">Dom za starije i nemoćne osobe Osijek </t>
  </si>
  <si>
    <t>UKUPNO Dom za starije i nemoćne osobe Osijek</t>
  </si>
  <si>
    <t>4231</t>
  </si>
  <si>
    <t>4511</t>
  </si>
  <si>
    <t>EUR</t>
  </si>
  <si>
    <t>4231 - Prijevozna sredstva u cestovnom prometu</t>
  </si>
  <si>
    <t>Plan 2024.</t>
  </si>
  <si>
    <t>-rashladni uređaji u zgradi depandanse - 45 kom</t>
  </si>
  <si>
    <t>Uređaj za dehidraciju hrane-1 kom</t>
  </si>
  <si>
    <t>Termo poslužavnici - 110 kom</t>
  </si>
  <si>
    <t>Plinska nagibna tava 1 kom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</si>
</sst>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1"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left" vertical="center"/>
    </xf>
    <xf numFmtId="49" fontId="0" fillId="0" borderId="12" xfId="55" applyNumberFormat="1" applyFont="1" applyFill="1" applyBorder="1" applyAlignment="1">
      <alignment horizontal="left" vertical="center" wrapText="1"/>
      <protection/>
    </xf>
    <xf numFmtId="4" fontId="0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center"/>
    </xf>
    <xf numFmtId="0" fontId="4" fillId="35" borderId="12" xfId="55" applyFont="1" applyFill="1" applyBorder="1" applyAlignment="1">
      <alignment horizontal="center" vertical="center"/>
      <protection/>
    </xf>
    <xf numFmtId="49" fontId="4" fillId="35" borderId="12" xfId="55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55" applyNumberFormat="1" applyFont="1" applyFill="1" applyBorder="1" applyAlignment="1">
      <alignment horizontal="left" vertical="center" wrapText="1"/>
      <protection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55" applyNumberFormat="1" applyFont="1" applyFill="1" applyBorder="1" applyAlignment="1">
      <alignment horizontal="left" vertical="center" wrapText="1"/>
      <protection/>
    </xf>
    <xf numFmtId="49" fontId="2" fillId="34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49" fontId="2" fillId="33" borderId="11" xfId="0" applyNumberFormat="1" applyFont="1" applyFill="1" applyBorder="1" applyAlignment="1" applyProtection="1">
      <alignment horizontal="left" vertical="center"/>
      <protection locked="0"/>
    </xf>
    <xf numFmtId="4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2" xfId="0" applyNumberFormat="1" applyFont="1" applyFill="1" applyBorder="1" applyAlignment="1" applyProtection="1">
      <alignment horizontal="right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5" borderId="12" xfId="0" applyNumberFormat="1" applyFont="1" applyFill="1" applyBorder="1" applyAlignment="1" applyProtection="1">
      <alignment horizontal="right" vertical="center"/>
      <protection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49" fontId="0" fillId="0" borderId="19" xfId="55" applyNumberFormat="1" applyFont="1" applyFill="1" applyBorder="1" applyAlignment="1" applyProtection="1">
      <alignment horizontal="left" vertical="center" wrapText="1"/>
      <protection locked="0"/>
    </xf>
    <xf numFmtId="4" fontId="0" fillId="0" borderId="20" xfId="0" applyNumberFormat="1" applyFont="1" applyBorder="1" applyAlignment="1" applyProtection="1">
      <alignment horizontal="right" vertical="center"/>
      <protection/>
    </xf>
    <xf numFmtId="49" fontId="0" fillId="0" borderId="17" xfId="0" applyNumberFormat="1" applyFont="1" applyBorder="1" applyAlignment="1" applyProtection="1">
      <alignment horizontal="left" vertical="center"/>
      <protection locked="0"/>
    </xf>
    <xf numFmtId="49" fontId="0" fillId="0" borderId="14" xfId="55" applyNumberFormat="1" applyFont="1" applyFill="1" applyBorder="1" applyAlignment="1" applyProtection="1">
      <alignment horizontal="left"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/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49" fontId="0" fillId="0" borderId="21" xfId="55" applyNumberFormat="1" applyFont="1" applyFill="1" applyBorder="1" applyAlignment="1" applyProtection="1">
      <alignment horizontal="left" vertical="center" wrapText="1"/>
      <protection locked="0"/>
    </xf>
    <xf numFmtId="4" fontId="0" fillId="0" borderId="18" xfId="0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5" borderId="12" xfId="55" applyFont="1" applyFill="1" applyBorder="1" applyAlignment="1" applyProtection="1">
      <alignment horizontal="center" vertical="center"/>
      <protection locked="0"/>
    </xf>
    <xf numFmtId="49" fontId="4" fillId="35" borderId="12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20" xfId="55" applyNumberFormat="1" applyFont="1" applyFill="1" applyBorder="1" applyAlignment="1" applyProtection="1">
      <alignment horizontal="left" vertical="center" wrapText="1"/>
      <protection locked="0"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55" applyNumberFormat="1" applyFont="1" applyFill="1" applyBorder="1" applyAlignment="1" applyProtection="1">
      <alignment horizontal="lef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/>
      <protection locked="0"/>
    </xf>
    <xf numFmtId="49" fontId="0" fillId="0" borderId="18" xfId="0" applyNumberFormat="1" applyFont="1" applyFill="1" applyBorder="1" applyAlignment="1" applyProtection="1">
      <alignment horizontal="left" vertical="center"/>
      <protection locked="0"/>
    </xf>
    <xf numFmtId="49" fontId="0" fillId="0" borderId="18" xfId="55" applyNumberFormat="1" applyFont="1" applyFill="1" applyBorder="1" applyAlignment="1" applyProtection="1">
      <alignment horizontal="left" vertical="center" wrapText="1"/>
      <protection locked="0"/>
    </xf>
    <xf numFmtId="4" fontId="0" fillId="0" borderId="18" xfId="0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2" xfId="55" applyNumberFormat="1" applyFont="1" applyFill="1" applyBorder="1" applyAlignment="1" applyProtection="1">
      <alignment horizontal="lef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6" xfId="0" applyNumberFormat="1" applyFont="1" applyFill="1" applyBorder="1" applyAlignment="1" applyProtection="1">
      <alignment horizontal="right" vertical="center"/>
      <protection locked="0"/>
    </xf>
    <xf numFmtId="49" fontId="0" fillId="0" borderId="20" xfId="55" applyNumberFormat="1" applyFont="1" applyFill="1" applyBorder="1" applyAlignment="1" applyProtection="1">
      <alignment horizontal="lef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9" fontId="5" fillId="0" borderId="17" xfId="0" applyNumberFormat="1" applyFont="1" applyFill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right" vertical="center"/>
      <protection locked="0"/>
    </xf>
    <xf numFmtId="49" fontId="4" fillId="0" borderId="18" xfId="55" applyNumberFormat="1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6" xfId="55" applyNumberFormat="1" applyFont="1" applyFill="1" applyBorder="1" applyAlignment="1" applyProtection="1">
      <alignment horizontal="left" vertical="center" wrapText="1"/>
      <protection locked="0"/>
    </xf>
    <xf numFmtId="4" fontId="0" fillId="0" borderId="16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49" fontId="0" fillId="0" borderId="18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Border="1" applyAlignment="1" applyProtection="1">
      <alignment horizontal="right" vertical="center"/>
      <protection locked="0"/>
    </xf>
    <xf numFmtId="49" fontId="0" fillId="0" borderId="18" xfId="0" applyNumberFormat="1" applyFont="1" applyBorder="1" applyAlignment="1" applyProtection="1">
      <alignment horizontal="right" vertical="center"/>
      <protection locked="0"/>
    </xf>
    <xf numFmtId="49" fontId="4" fillId="0" borderId="16" xfId="0" applyNumberFormat="1" applyFont="1" applyBorder="1" applyAlignment="1" applyProtection="1">
      <alignment horizontal="right"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49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2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55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9" fontId="4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Alignment="1" applyProtection="1">
      <alignment horizontal="right" vertical="center"/>
      <protection locked="0"/>
    </xf>
    <xf numFmtId="49" fontId="4" fillId="0" borderId="17" xfId="0" applyNumberFormat="1" applyFont="1" applyFill="1" applyBorder="1" applyAlignment="1" applyProtection="1">
      <alignment horizontal="right" vertical="center"/>
      <protection locked="0"/>
    </xf>
    <xf numFmtId="49" fontId="0" fillId="0" borderId="22" xfId="55" applyNumberFormat="1" applyFont="1" applyFill="1" applyBorder="1" applyAlignment="1" applyProtection="1">
      <alignment horizontal="left" vertical="center" wrapText="1"/>
      <protection locked="0"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 locked="0"/>
    </xf>
    <xf numFmtId="49" fontId="4" fillId="0" borderId="23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right" vertical="center"/>
      <protection locked="0"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25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0" borderId="18" xfId="0" applyNumberFormat="1" applyFill="1" applyBorder="1" applyAlignment="1" applyProtection="1">
      <alignment horizontal="right" vertical="center"/>
      <protection locked="0"/>
    </xf>
    <xf numFmtId="4" fontId="0" fillId="0" borderId="17" xfId="0" applyNumberFormat="1" applyFont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26" xfId="55" applyNumberFormat="1" applyFont="1" applyFill="1" applyBorder="1" applyAlignment="1" applyProtection="1">
      <alignment horizontal="left" vertical="center" wrapText="1"/>
      <protection locked="0"/>
    </xf>
    <xf numFmtId="4" fontId="0" fillId="0" borderId="26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53721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2971800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71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28975" y="0"/>
          <a:ext cx="1581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57550" y="0"/>
          <a:ext cx="1552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28975" y="0"/>
          <a:ext cx="1581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71500" y="0"/>
          <a:ext cx="423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30</xdr:row>
      <xdr:rowOff>0</xdr:rowOff>
    </xdr:from>
    <xdr:to>
      <xdr:col>1</xdr:col>
      <xdr:colOff>1962150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762000" y="53721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14450" y="0"/>
          <a:ext cx="3495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33500" y="0"/>
          <a:ext cx="3476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33500" y="0"/>
          <a:ext cx="3476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14450" y="0"/>
          <a:ext cx="3495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276475" y="0"/>
          <a:ext cx="253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30</xdr:row>
      <xdr:rowOff>0</xdr:rowOff>
    </xdr:from>
    <xdr:to>
      <xdr:col>1</xdr:col>
      <xdr:colOff>2219325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5372100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30</xdr:row>
      <xdr:rowOff>0</xdr:rowOff>
    </xdr:from>
    <xdr:to>
      <xdr:col>1</xdr:col>
      <xdr:colOff>2247900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>
          <a:off x="1047750" y="53721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1962150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76200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4810125" y="10287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</xdr:row>
      <xdr:rowOff>0</xdr:rowOff>
    </xdr:from>
    <xdr:to>
      <xdr:col>1</xdr:col>
      <xdr:colOff>1962150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762000" y="10287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</xdr:row>
      <xdr:rowOff>0</xdr:rowOff>
    </xdr:from>
    <xdr:to>
      <xdr:col>1</xdr:col>
      <xdr:colOff>2219325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076325" y="1028700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</xdr:row>
      <xdr:rowOff>0</xdr:rowOff>
    </xdr:from>
    <xdr:to>
      <xdr:col>1</xdr:col>
      <xdr:colOff>2247900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1047750" y="10287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2971800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71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1314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400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276475" y="0"/>
          <a:ext cx="2295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1962150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6200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8" name="Line 18"/>
        <xdr:cNvSpPr>
          <a:spLocks/>
        </xdr:cNvSpPr>
      </xdr:nvSpPr>
      <xdr:spPr>
        <a:xfrm>
          <a:off x="4572000" y="90392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1962150</xdr:colOff>
      <xdr:row>56</xdr:row>
      <xdr:rowOff>0</xdr:rowOff>
    </xdr:to>
    <xdr:sp>
      <xdr:nvSpPr>
        <xdr:cNvPr id="19" name="Line 19"/>
        <xdr:cNvSpPr>
          <a:spLocks/>
        </xdr:cNvSpPr>
      </xdr:nvSpPr>
      <xdr:spPr>
        <a:xfrm>
          <a:off x="762000" y="9039225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0" name="Line 20"/>
        <xdr:cNvSpPr>
          <a:spLocks/>
        </xdr:cNvSpPr>
      </xdr:nvSpPr>
      <xdr:spPr>
        <a:xfrm>
          <a:off x="1076325" y="9039225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1" name="Line 21"/>
        <xdr:cNvSpPr>
          <a:spLocks/>
        </xdr:cNvSpPr>
      </xdr:nvSpPr>
      <xdr:spPr>
        <a:xfrm>
          <a:off x="1047750" y="9039225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2971800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71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28975" y="0"/>
          <a:ext cx="1581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1552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28975" y="0"/>
          <a:ext cx="1581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423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14450" y="0"/>
          <a:ext cx="3495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33500" y="0"/>
          <a:ext cx="3476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33500" y="0"/>
          <a:ext cx="3476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14450" y="0"/>
          <a:ext cx="3495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276475" y="0"/>
          <a:ext cx="253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1962150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6200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8" name="Line 18"/>
        <xdr:cNvSpPr>
          <a:spLocks/>
        </xdr:cNvSpPr>
      </xdr:nvSpPr>
      <xdr:spPr>
        <a:xfrm>
          <a:off x="4810125" y="9096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1962150</xdr:colOff>
      <xdr:row>58</xdr:row>
      <xdr:rowOff>0</xdr:rowOff>
    </xdr:to>
    <xdr:sp>
      <xdr:nvSpPr>
        <xdr:cNvPr id="19" name="Line 19"/>
        <xdr:cNvSpPr>
          <a:spLocks/>
        </xdr:cNvSpPr>
      </xdr:nvSpPr>
      <xdr:spPr>
        <a:xfrm>
          <a:off x="762000" y="9096375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20" name="Line 20"/>
        <xdr:cNvSpPr>
          <a:spLocks/>
        </xdr:cNvSpPr>
      </xdr:nvSpPr>
      <xdr:spPr>
        <a:xfrm>
          <a:off x="1076325" y="9096375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21" name="Line 21"/>
        <xdr:cNvSpPr>
          <a:spLocks/>
        </xdr:cNvSpPr>
      </xdr:nvSpPr>
      <xdr:spPr>
        <a:xfrm>
          <a:off x="1047750" y="9096375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194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1733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194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441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14450" y="0"/>
          <a:ext cx="3676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14450" y="0"/>
          <a:ext cx="3676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14450" y="0"/>
          <a:ext cx="3676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14450" y="0"/>
          <a:ext cx="3676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276475" y="0"/>
          <a:ext cx="2714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1962150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6200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2209800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0"/>
          <a:ext cx="1704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8" name="Line 18"/>
        <xdr:cNvSpPr>
          <a:spLocks/>
        </xdr:cNvSpPr>
      </xdr:nvSpPr>
      <xdr:spPr>
        <a:xfrm>
          <a:off x="4991100" y="91440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57</xdr:row>
      <xdr:rowOff>0</xdr:rowOff>
    </xdr:from>
    <xdr:to>
      <xdr:col>1</xdr:col>
      <xdr:colOff>1962150</xdr:colOff>
      <xdr:row>57</xdr:row>
      <xdr:rowOff>0</xdr:rowOff>
    </xdr:to>
    <xdr:sp>
      <xdr:nvSpPr>
        <xdr:cNvPr id="19" name="Line 19"/>
        <xdr:cNvSpPr>
          <a:spLocks/>
        </xdr:cNvSpPr>
      </xdr:nvSpPr>
      <xdr:spPr>
        <a:xfrm>
          <a:off x="762000" y="91440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57</xdr:row>
      <xdr:rowOff>0</xdr:rowOff>
    </xdr:from>
    <xdr:to>
      <xdr:col>1</xdr:col>
      <xdr:colOff>2209800</xdr:colOff>
      <xdr:row>57</xdr:row>
      <xdr:rowOff>0</xdr:rowOff>
    </xdr:to>
    <xdr:sp>
      <xdr:nvSpPr>
        <xdr:cNvPr id="20" name="Line 20"/>
        <xdr:cNvSpPr>
          <a:spLocks/>
        </xdr:cNvSpPr>
      </xdr:nvSpPr>
      <xdr:spPr>
        <a:xfrm>
          <a:off x="1076325" y="9144000"/>
          <a:ext cx="1704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57</xdr:row>
      <xdr:rowOff>0</xdr:rowOff>
    </xdr:from>
    <xdr:to>
      <xdr:col>1</xdr:col>
      <xdr:colOff>2247900</xdr:colOff>
      <xdr:row>57</xdr:row>
      <xdr:rowOff>0</xdr:rowOff>
    </xdr:to>
    <xdr:sp>
      <xdr:nvSpPr>
        <xdr:cNvPr id="21" name="Line 21"/>
        <xdr:cNvSpPr>
          <a:spLocks/>
        </xdr:cNvSpPr>
      </xdr:nvSpPr>
      <xdr:spPr>
        <a:xfrm>
          <a:off x="1047750" y="91440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8.57421875" style="1" customWidth="1"/>
    <col min="2" max="2" width="63.57421875" style="2" customWidth="1"/>
    <col min="3" max="3" width="17.140625" style="3" customWidth="1"/>
    <col min="4" max="16384" width="9.140625" style="4" customWidth="1"/>
  </cols>
  <sheetData>
    <row r="1" ht="12.75">
      <c r="B1" s="2" t="s">
        <v>0</v>
      </c>
    </row>
    <row r="2" spans="1:3" s="8" customFormat="1" ht="18.75" customHeight="1">
      <c r="A2" s="5" t="s">
        <v>1</v>
      </c>
      <c r="B2" s="6"/>
      <c r="C2" s="7" t="s">
        <v>52</v>
      </c>
    </row>
    <row r="3" spans="1:3" ht="36.75" customHeight="1">
      <c r="A3" s="9" t="s">
        <v>2</v>
      </c>
      <c r="B3" s="10" t="s">
        <v>3</v>
      </c>
      <c r="C3" s="11" t="s">
        <v>54</v>
      </c>
    </row>
    <row r="4" spans="1:3" s="15" customFormat="1" ht="12.75">
      <c r="A4" s="12"/>
      <c r="B4" s="13"/>
      <c r="C4" s="14"/>
    </row>
    <row r="5" spans="1:3" ht="15">
      <c r="A5" s="16"/>
      <c r="B5" s="17" t="s">
        <v>4</v>
      </c>
      <c r="C5" s="18"/>
    </row>
    <row r="6" spans="1:3" ht="12.75">
      <c r="A6" s="19">
        <v>3</v>
      </c>
      <c r="B6" s="20" t="s">
        <v>5</v>
      </c>
      <c r="C6" s="21">
        <f>SUM(C7+C8)</f>
        <v>0</v>
      </c>
    </row>
    <row r="7" spans="1:3" ht="12.75">
      <c r="A7" s="22" t="s">
        <v>6</v>
      </c>
      <c r="B7" s="23" t="s">
        <v>7</v>
      </c>
      <c r="C7" s="24">
        <f>'DZSNO B_Manastir'!C7+'DZSNO Đakovo'!C7+'DZSNO Osijek'!C7</f>
        <v>0</v>
      </c>
    </row>
    <row r="8" spans="1:3" ht="12.75">
      <c r="A8" s="25">
        <v>3232</v>
      </c>
      <c r="B8" s="26" t="s">
        <v>8</v>
      </c>
      <c r="C8" s="24">
        <f>'DZSNO B_Manastir'!C9+'DZSNO Đakovo'!C10+'DZSNO Osijek'!C9</f>
        <v>0</v>
      </c>
    </row>
    <row r="9" spans="1:3" ht="12.75">
      <c r="A9" s="27"/>
      <c r="B9" s="28"/>
      <c r="C9" s="29"/>
    </row>
    <row r="10" spans="1:3" ht="15">
      <c r="A10" s="30"/>
      <c r="B10" s="17" t="s">
        <v>9</v>
      </c>
      <c r="C10" s="18"/>
    </row>
    <row r="11" spans="1:3" ht="18.75" customHeight="1">
      <c r="A11" s="31">
        <v>4</v>
      </c>
      <c r="B11" s="32" t="s">
        <v>10</v>
      </c>
      <c r="C11" s="21">
        <f>SUM(C12+C13+C25)</f>
        <v>64050</v>
      </c>
    </row>
    <row r="12" spans="1:3" ht="12.75">
      <c r="A12" s="33" t="s">
        <v>11</v>
      </c>
      <c r="B12" s="34" t="s">
        <v>12</v>
      </c>
      <c r="C12" s="35">
        <f>'DZSNO B_Manastir'!C14+'DZSNO Đakovo'!C16+'DZSNO Osijek'!C14</f>
        <v>0</v>
      </c>
    </row>
    <row r="13" spans="1:3" ht="12.75">
      <c r="A13" s="33" t="s">
        <v>13</v>
      </c>
      <c r="B13" s="34" t="s">
        <v>14</v>
      </c>
      <c r="C13" s="36">
        <f>SUM(C14+C15+C22+C24)</f>
        <v>64050</v>
      </c>
    </row>
    <row r="14" spans="1:3" ht="12.75">
      <c r="A14" s="38" t="s">
        <v>15</v>
      </c>
      <c r="B14" s="23" t="s">
        <v>16</v>
      </c>
      <c r="C14" s="35">
        <v>0</v>
      </c>
    </row>
    <row r="15" spans="1:3" ht="12.75">
      <c r="A15" s="127" t="s">
        <v>17</v>
      </c>
      <c r="B15" s="23" t="s">
        <v>18</v>
      </c>
      <c r="C15" s="35">
        <f>SUM(C16:C21)</f>
        <v>64050</v>
      </c>
    </row>
    <row r="16" spans="1:3" ht="12.75">
      <c r="A16" s="39"/>
      <c r="B16" s="23" t="s">
        <v>19</v>
      </c>
      <c r="C16" s="24">
        <f>SUM('DZSNO B_Manastir'!C21+'DZSNO Đakovo'!C24+'DZSNO Osijek'!C22)</f>
        <v>0</v>
      </c>
    </row>
    <row r="17" spans="1:3" ht="12.75">
      <c r="A17" s="39"/>
      <c r="B17" s="23" t="s">
        <v>20</v>
      </c>
      <c r="C17" s="24">
        <f>SUM('DZSNO Osijek'!C25)</f>
        <v>0</v>
      </c>
    </row>
    <row r="18" spans="1:3" ht="12.75">
      <c r="A18" s="39"/>
      <c r="B18" s="23" t="s">
        <v>21</v>
      </c>
      <c r="C18" s="24">
        <f>SUM('DZSNO B_Manastir'!C27+'DZSNO Đakovo'!C29+'DZSNO Osijek'!C28)</f>
        <v>29000</v>
      </c>
    </row>
    <row r="19" spans="1:3" ht="12.75">
      <c r="A19" s="39"/>
      <c r="B19" s="23" t="s">
        <v>22</v>
      </c>
      <c r="C19" s="132">
        <f>SUM('DZSNO B_Manastir'!C30+'DZSNO Đakovo'!C32+'DZSNO Osijek'!C32)</f>
        <v>0</v>
      </c>
    </row>
    <row r="20" spans="1:3" ht="12.75">
      <c r="A20" s="39"/>
      <c r="B20" s="23" t="s">
        <v>23</v>
      </c>
      <c r="C20" s="24">
        <v>0</v>
      </c>
    </row>
    <row r="21" spans="1:3" ht="12.75">
      <c r="A21" s="40"/>
      <c r="B21" s="23" t="s">
        <v>24</v>
      </c>
      <c r="C21" s="24">
        <f>SUM('DZSNO B_Manastir'!C35+'DZSNO Đakovo'!C38+'DZSNO Osijek'!C38)</f>
        <v>35050</v>
      </c>
    </row>
    <row r="22" spans="1:3" ht="12.75">
      <c r="A22" s="37" t="s">
        <v>25</v>
      </c>
      <c r="B22" s="23" t="s">
        <v>26</v>
      </c>
      <c r="C22" s="35">
        <f>SUM(C23)</f>
        <v>0</v>
      </c>
    </row>
    <row r="23" spans="1:3" ht="12.75">
      <c r="A23" s="37"/>
      <c r="B23" s="23" t="s">
        <v>53</v>
      </c>
      <c r="C23" s="24">
        <f>SUM('DZSNO B_Manastir'!C39)</f>
        <v>0</v>
      </c>
    </row>
    <row r="24" spans="1:3" ht="12.75">
      <c r="A24" s="37" t="s">
        <v>27</v>
      </c>
      <c r="B24" s="23" t="s">
        <v>28</v>
      </c>
      <c r="C24" s="35">
        <v>0</v>
      </c>
    </row>
    <row r="25" spans="1:3" ht="12.75">
      <c r="A25" s="33" t="s">
        <v>29</v>
      </c>
      <c r="B25" s="34" t="s">
        <v>30</v>
      </c>
      <c r="C25" s="36">
        <f>SUM(C26,C29)</f>
        <v>0</v>
      </c>
    </row>
    <row r="26" spans="1:3" ht="12.75">
      <c r="A26" s="37" t="s">
        <v>31</v>
      </c>
      <c r="B26" s="23" t="s">
        <v>32</v>
      </c>
      <c r="C26" s="24">
        <f>SUM('DZSNO B_Manastir'!C45+'DZSNO Đakovo'!C47+'DZSNO Osijek'!C48)</f>
        <v>0</v>
      </c>
    </row>
    <row r="27" spans="1:3" ht="12.75">
      <c r="A27" s="41" t="s">
        <v>33</v>
      </c>
      <c r="B27" s="23" t="s">
        <v>34</v>
      </c>
      <c r="C27" s="24">
        <v>0</v>
      </c>
    </row>
    <row r="28" spans="1:3" ht="12.75">
      <c r="A28" s="41" t="s">
        <v>35</v>
      </c>
      <c r="B28" s="23" t="s">
        <v>36</v>
      </c>
      <c r="C28" s="24">
        <v>0</v>
      </c>
    </row>
    <row r="29" spans="1:3" ht="12.75">
      <c r="A29" s="41" t="s">
        <v>37</v>
      </c>
      <c r="B29" s="23" t="s">
        <v>38</v>
      </c>
      <c r="C29" s="24">
        <f>'DZSNO B_Manastir'!C54+'DZSNO Đakovo'!C56+'DZSNO Osijek'!C56</f>
        <v>0</v>
      </c>
    </row>
    <row r="30" spans="1:3" ht="12.75">
      <c r="A30" s="42"/>
      <c r="B30" s="43"/>
      <c r="C30" s="29"/>
    </row>
    <row r="31" spans="1:3" ht="15">
      <c r="A31" s="30"/>
      <c r="B31" s="44" t="s">
        <v>39</v>
      </c>
      <c r="C31" s="18">
        <f>C6+C11</f>
        <v>64050</v>
      </c>
    </row>
    <row r="32" spans="1:3" ht="12.75">
      <c r="A32" s="45"/>
      <c r="B32" s="46"/>
      <c r="C32" s="47"/>
    </row>
    <row r="51" ht="18.75" customHeight="1"/>
    <row r="70" ht="18.75" customHeight="1"/>
    <row r="78" ht="18.75" customHeight="1"/>
    <row r="83" ht="18.75" customHeight="1"/>
    <row r="103" ht="18.75" customHeight="1"/>
    <row r="112" ht="18.75" customHeight="1"/>
  </sheetData>
  <sheetProtection/>
  <printOptions/>
  <pageMargins left="0.6597222222222222" right="0.5402777777777777" top="0.7597222222222223" bottom="0.7298611111111112" header="0.5118055555555556" footer="0.5118055555555556"/>
  <pageSetup horizontalDpi="600" verticalDpi="600" orientation="portrait" paperSize="9" r:id="rId2"/>
  <rowBreaks count="1" manualBreakCount="1">
    <brk id="7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25">
      <selection activeCell="B46" sqref="B46:C48"/>
    </sheetView>
  </sheetViews>
  <sheetFormatPr defaultColWidth="9.140625" defaultRowHeight="12.75"/>
  <cols>
    <col min="1" max="1" width="8.57421875" style="48" customWidth="1"/>
    <col min="2" max="2" width="60.00390625" style="49" customWidth="1"/>
    <col min="3" max="3" width="15.28125" style="50" customWidth="1"/>
    <col min="4" max="16384" width="9.140625" style="51" customWidth="1"/>
  </cols>
  <sheetData>
    <row r="1" ht="12" customHeight="1">
      <c r="B1" s="49" t="s">
        <v>40</v>
      </c>
    </row>
    <row r="2" spans="1:3" s="55" customFormat="1" ht="15.75" customHeight="1">
      <c r="A2" s="52"/>
      <c r="B2" s="53" t="s">
        <v>41</v>
      </c>
      <c r="C2" s="54" t="s">
        <v>52</v>
      </c>
    </row>
    <row r="3" spans="1:3" ht="35.25" customHeight="1">
      <c r="A3" s="56" t="s">
        <v>2</v>
      </c>
      <c r="B3" s="57" t="s">
        <v>3</v>
      </c>
      <c r="C3" s="58" t="s">
        <v>54</v>
      </c>
    </row>
    <row r="4" spans="1:3" s="62" customFormat="1" ht="7.5" customHeight="1">
      <c r="A4" s="59"/>
      <c r="B4" s="60"/>
      <c r="C4" s="61"/>
    </row>
    <row r="5" spans="1:3" ht="16.5" customHeight="1">
      <c r="A5" s="63"/>
      <c r="B5" s="64" t="s">
        <v>4</v>
      </c>
      <c r="C5" s="65"/>
    </row>
    <row r="6" spans="1:3" ht="12" customHeight="1">
      <c r="A6" s="66">
        <v>3</v>
      </c>
      <c r="B6" s="67" t="s">
        <v>5</v>
      </c>
      <c r="C6" s="68">
        <f>SUM(C7+C9)</f>
        <v>0</v>
      </c>
    </row>
    <row r="7" spans="1:3" ht="12.75" customHeight="1">
      <c r="A7" s="69" t="s">
        <v>6</v>
      </c>
      <c r="B7" s="70" t="s">
        <v>7</v>
      </c>
      <c r="C7" s="71">
        <f>SUM(C8:C8)</f>
        <v>0</v>
      </c>
    </row>
    <row r="8" spans="1:3" ht="11.25" customHeight="1">
      <c r="A8" s="75"/>
      <c r="B8" s="76" t="s">
        <v>42</v>
      </c>
      <c r="C8" s="77"/>
    </row>
    <row r="9" spans="1:3" ht="12.75">
      <c r="A9" s="78">
        <v>3232</v>
      </c>
      <c r="B9" s="79" t="s">
        <v>8</v>
      </c>
      <c r="C9" s="71">
        <f>SUM(C10:C10)</f>
        <v>0</v>
      </c>
    </row>
    <row r="10" spans="1:3" ht="11.25" customHeight="1">
      <c r="A10" s="75"/>
      <c r="B10" s="76" t="s">
        <v>43</v>
      </c>
      <c r="C10" s="77"/>
    </row>
    <row r="11" spans="1:3" ht="7.5" customHeight="1">
      <c r="A11" s="81"/>
      <c r="B11" s="82"/>
      <c r="C11" s="83"/>
    </row>
    <row r="12" spans="1:3" ht="15" customHeight="1">
      <c r="A12" s="84"/>
      <c r="B12" s="64" t="s">
        <v>9</v>
      </c>
      <c r="C12" s="65"/>
    </row>
    <row r="13" spans="1:3" ht="12.75">
      <c r="A13" s="85">
        <v>4</v>
      </c>
      <c r="B13" s="86" t="s">
        <v>10</v>
      </c>
      <c r="C13" s="68">
        <f>SUM(C14+C17+C44)</f>
        <v>0</v>
      </c>
    </row>
    <row r="14" spans="1:3" ht="12" customHeight="1">
      <c r="A14" s="87" t="s">
        <v>11</v>
      </c>
      <c r="B14" s="88" t="s">
        <v>12</v>
      </c>
      <c r="C14" s="89">
        <f>SUM(C15:C16)</f>
        <v>0</v>
      </c>
    </row>
    <row r="15" spans="1:3" ht="11.25" customHeight="1">
      <c r="A15" s="90"/>
      <c r="B15" s="91" t="s">
        <v>42</v>
      </c>
      <c r="C15" s="92"/>
    </row>
    <row r="16" spans="1:3" ht="11.25" customHeight="1">
      <c r="A16" s="93"/>
      <c r="B16" s="94" t="s">
        <v>42</v>
      </c>
      <c r="C16" s="95"/>
    </row>
    <row r="17" spans="1:3" ht="12.75">
      <c r="A17" s="96" t="s">
        <v>13</v>
      </c>
      <c r="B17" s="97" t="s">
        <v>14</v>
      </c>
      <c r="C17" s="98">
        <f>SUM(C18+C20+C39+C42)</f>
        <v>0</v>
      </c>
    </row>
    <row r="18" spans="1:3" ht="12.75">
      <c r="A18" s="99" t="s">
        <v>15</v>
      </c>
      <c r="B18" s="100" t="s">
        <v>16</v>
      </c>
      <c r="C18" s="101">
        <f>SUM(C19:C19)</f>
        <v>0</v>
      </c>
    </row>
    <row r="19" spans="1:3" ht="10.5" customHeight="1">
      <c r="A19" s="103"/>
      <c r="B19" s="94" t="s">
        <v>42</v>
      </c>
      <c r="C19" s="95"/>
    </row>
    <row r="20" spans="1:3" ht="12.75">
      <c r="A20" s="99" t="s">
        <v>17</v>
      </c>
      <c r="B20" s="100" t="s">
        <v>18</v>
      </c>
      <c r="C20" s="89">
        <f>C21+C25+C27+C30+C33+C35</f>
        <v>0</v>
      </c>
    </row>
    <row r="21" spans="1:3" ht="12.75">
      <c r="A21" s="102"/>
      <c r="B21" s="104" t="s">
        <v>19</v>
      </c>
      <c r="C21" s="98">
        <f>SUM(C22:C24)</f>
        <v>0</v>
      </c>
    </row>
    <row r="22" spans="1:3" ht="12.75">
      <c r="A22" s="102"/>
      <c r="B22" s="106"/>
      <c r="C22" s="107"/>
    </row>
    <row r="23" spans="1:3" ht="12.75">
      <c r="A23" s="102"/>
      <c r="B23" s="91"/>
      <c r="C23" s="92"/>
    </row>
    <row r="24" spans="1:3" ht="12.75">
      <c r="A24" s="102"/>
      <c r="B24" s="91"/>
      <c r="C24" s="92"/>
    </row>
    <row r="25" spans="1:3" ht="12.75">
      <c r="A25" s="102"/>
      <c r="B25" s="104" t="s">
        <v>20</v>
      </c>
      <c r="C25" s="98">
        <f>SUM(C26:C26)</f>
        <v>0</v>
      </c>
    </row>
    <row r="26" spans="1:3" ht="11.25" customHeight="1">
      <c r="A26" s="102"/>
      <c r="B26" s="94" t="s">
        <v>43</v>
      </c>
      <c r="C26" s="92"/>
    </row>
    <row r="27" spans="1:3" ht="12.75">
      <c r="A27" s="102"/>
      <c r="B27" s="104" t="s">
        <v>21</v>
      </c>
      <c r="C27" s="98">
        <f>SUM(C28)</f>
        <v>0</v>
      </c>
    </row>
    <row r="28" spans="1:3" ht="12.75">
      <c r="A28" s="102"/>
      <c r="B28" s="94"/>
      <c r="C28" s="133"/>
    </row>
    <row r="29" spans="1:3" ht="11.25" customHeight="1">
      <c r="A29" s="102"/>
      <c r="B29" s="94" t="s">
        <v>43</v>
      </c>
      <c r="C29" s="95"/>
    </row>
    <row r="30" spans="1:3" ht="12.75">
      <c r="A30" s="102"/>
      <c r="B30" s="104" t="s">
        <v>22</v>
      </c>
      <c r="C30" s="98">
        <f>SUM(C31:C32)</f>
        <v>0</v>
      </c>
    </row>
    <row r="31" spans="1:3" ht="10.5" customHeight="1">
      <c r="A31" s="102"/>
      <c r="B31" s="106"/>
      <c r="C31" s="107"/>
    </row>
    <row r="32" spans="1:3" ht="10.5" customHeight="1">
      <c r="A32" s="102"/>
      <c r="B32" s="94"/>
      <c r="C32" s="95"/>
    </row>
    <row r="33" spans="1:5" ht="12.75">
      <c r="A33" s="102"/>
      <c r="B33" s="104" t="s">
        <v>23</v>
      </c>
      <c r="C33" s="105">
        <f>SUM(C34:C34)</f>
        <v>0</v>
      </c>
      <c r="E33" s="126"/>
    </row>
    <row r="34" spans="1:3" ht="10.5" customHeight="1">
      <c r="A34" s="102"/>
      <c r="B34" s="94" t="s">
        <v>43</v>
      </c>
      <c r="C34" s="95"/>
    </row>
    <row r="35" spans="1:3" ht="12.75">
      <c r="A35" s="102"/>
      <c r="B35" s="104" t="s">
        <v>24</v>
      </c>
      <c r="C35" s="98">
        <f>SUM(C36:C38)</f>
        <v>0</v>
      </c>
    </row>
    <row r="36" spans="1:4" ht="12.75">
      <c r="A36" s="102"/>
      <c r="B36" s="106"/>
      <c r="C36" s="107"/>
      <c r="D36" s="126"/>
    </row>
    <row r="37" spans="1:4" ht="12.75">
      <c r="A37" s="102"/>
      <c r="B37" s="91"/>
      <c r="C37" s="92"/>
      <c r="D37" s="126"/>
    </row>
    <row r="38" spans="1:4" ht="12.75">
      <c r="A38" s="102"/>
      <c r="B38" s="91"/>
      <c r="C38" s="92"/>
      <c r="D38" s="126"/>
    </row>
    <row r="39" spans="1:3" ht="13.5" thickBot="1">
      <c r="A39" s="99" t="s">
        <v>25</v>
      </c>
      <c r="B39" s="100" t="s">
        <v>26</v>
      </c>
      <c r="C39" s="89">
        <f>SUM(C40)</f>
        <v>0</v>
      </c>
    </row>
    <row r="40" spans="1:3" ht="13.5" thickTop="1">
      <c r="A40" s="108" t="s">
        <v>50</v>
      </c>
      <c r="B40" s="91"/>
      <c r="C40" s="139"/>
    </row>
    <row r="41" spans="1:3" ht="10.5" customHeight="1">
      <c r="A41" s="130"/>
      <c r="B41" s="94"/>
      <c r="C41" s="95"/>
    </row>
    <row r="42" spans="1:3" ht="13.5" thickBot="1">
      <c r="A42" s="99" t="s">
        <v>27</v>
      </c>
      <c r="B42" s="100" t="s">
        <v>28</v>
      </c>
      <c r="C42" s="101">
        <v>0</v>
      </c>
    </row>
    <row r="43" spans="1:3" ht="13.5" thickTop="1">
      <c r="A43" s="99"/>
      <c r="B43" s="106"/>
      <c r="C43" s="138"/>
    </row>
    <row r="44" spans="1:3" ht="12.75">
      <c r="A44" s="96" t="s">
        <v>29</v>
      </c>
      <c r="B44" s="97" t="s">
        <v>30</v>
      </c>
      <c r="C44" s="98">
        <f>SUM(C45+C50+C52+C54)</f>
        <v>0</v>
      </c>
    </row>
    <row r="45" spans="1:3" ht="12.75">
      <c r="A45" s="99" t="s">
        <v>31</v>
      </c>
      <c r="B45" s="100" t="s">
        <v>32</v>
      </c>
      <c r="C45" s="89">
        <f>SUM(C46:C49)</f>
        <v>0</v>
      </c>
    </row>
    <row r="46" spans="1:3" ht="12.75">
      <c r="A46" s="135" t="s">
        <v>51</v>
      </c>
      <c r="B46" s="91"/>
      <c r="C46" s="92"/>
    </row>
    <row r="47" spans="1:3" ht="12.75">
      <c r="A47" s="135" t="s">
        <v>51</v>
      </c>
      <c r="B47" s="91"/>
      <c r="C47" s="92"/>
    </row>
    <row r="48" spans="1:3" ht="12.75">
      <c r="A48" s="135" t="s">
        <v>51</v>
      </c>
      <c r="B48" s="91"/>
      <c r="C48" s="92"/>
    </row>
    <row r="49" spans="1:3" ht="12.75">
      <c r="A49" s="135"/>
      <c r="B49" s="91"/>
      <c r="C49" s="92"/>
    </row>
    <row r="50" spans="1:3" ht="12.75">
      <c r="A50" s="112" t="s">
        <v>33</v>
      </c>
      <c r="B50" s="100" t="s">
        <v>34</v>
      </c>
      <c r="C50" s="131">
        <f>SUM(C51:C51)</f>
        <v>0</v>
      </c>
    </row>
    <row r="51" spans="1:3" ht="10.5" customHeight="1">
      <c r="A51" s="111"/>
      <c r="B51" s="94" t="s">
        <v>42</v>
      </c>
      <c r="C51" s="77"/>
    </row>
    <row r="52" spans="1:3" ht="12.75">
      <c r="A52" s="113" t="s">
        <v>35</v>
      </c>
      <c r="B52" s="100" t="s">
        <v>36</v>
      </c>
      <c r="C52" s="131">
        <f>SUM(C53:C53)</f>
        <v>0</v>
      </c>
    </row>
    <row r="53" spans="1:3" ht="11.25" customHeight="1">
      <c r="A53" s="111"/>
      <c r="B53" s="94" t="s">
        <v>42</v>
      </c>
      <c r="C53" s="77"/>
    </row>
    <row r="54" spans="1:3" ht="12.75">
      <c r="A54" s="112" t="s">
        <v>37</v>
      </c>
      <c r="B54" s="100" t="s">
        <v>38</v>
      </c>
      <c r="C54" s="71">
        <f>SUM(C55)</f>
        <v>0</v>
      </c>
    </row>
    <row r="55" spans="1:3" ht="12.75">
      <c r="A55" s="110"/>
      <c r="B55" s="91"/>
      <c r="C55" s="137"/>
    </row>
    <row r="56" spans="1:3" ht="12.75">
      <c r="A56" s="111"/>
      <c r="B56" s="94" t="s">
        <v>42</v>
      </c>
      <c r="C56" s="77"/>
    </row>
    <row r="57" spans="1:3" ht="7.5" customHeight="1">
      <c r="A57" s="81"/>
      <c r="B57" s="82"/>
      <c r="C57" s="83"/>
    </row>
    <row r="58" spans="1:3" ht="16.5" customHeight="1">
      <c r="A58" s="84"/>
      <c r="B58" s="114" t="s">
        <v>45</v>
      </c>
      <c r="C58" s="115">
        <f>C6+C13</f>
        <v>0</v>
      </c>
    </row>
    <row r="59" spans="1:3" ht="12.75">
      <c r="A59" s="116"/>
      <c r="B59" s="117"/>
      <c r="C59" s="118"/>
    </row>
    <row r="60" spans="1:3" ht="12.75">
      <c r="A60" s="116"/>
      <c r="B60" s="119"/>
      <c r="C60" s="118"/>
    </row>
    <row r="61" spans="1:3" ht="12.75">
      <c r="A61" s="116"/>
      <c r="B61" s="119"/>
      <c r="C61" s="118"/>
    </row>
    <row r="62" spans="1:3" ht="12.75">
      <c r="A62" s="116"/>
      <c r="B62" s="119"/>
      <c r="C62" s="118"/>
    </row>
    <row r="63" spans="1:3" ht="12.75">
      <c r="A63" s="116"/>
      <c r="B63" s="117"/>
      <c r="C63" s="118"/>
    </row>
    <row r="64" spans="1:3" ht="12.75">
      <c r="A64" s="51"/>
      <c r="B64" s="51"/>
      <c r="C64" s="51"/>
    </row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8.75" customHeight="1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8.75" customHeight="1"/>
    <row r="86" s="51" customFormat="1" ht="12.75"/>
    <row r="87" s="51" customFormat="1" ht="12.75"/>
    <row r="88" s="51" customFormat="1" ht="12.75"/>
    <row r="89" s="51" customFormat="1" ht="12.75"/>
    <row r="90" s="51" customFormat="1" ht="18.75" customHeight="1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pans="1:3" ht="12.75">
      <c r="A97" s="51"/>
      <c r="B97" s="51"/>
      <c r="C97" s="51"/>
    </row>
    <row r="98" spans="1:3" ht="12.75">
      <c r="A98" s="51"/>
      <c r="B98" s="51"/>
      <c r="C98" s="51"/>
    </row>
    <row r="99" spans="1:3" ht="12.75">
      <c r="A99" s="51"/>
      <c r="B99" s="51"/>
      <c r="C99" s="51"/>
    </row>
    <row r="100" spans="1:3" ht="12.75">
      <c r="A100" s="51"/>
      <c r="B100" s="51"/>
      <c r="C100" s="51"/>
    </row>
    <row r="101" spans="1:3" ht="12.75">
      <c r="A101" s="120"/>
      <c r="B101" s="121"/>
      <c r="C101" s="122"/>
    </row>
    <row r="110" ht="18.75" customHeight="1"/>
    <row r="119" ht="18.75" customHeight="1"/>
  </sheetData>
  <sheetProtection/>
  <printOptions/>
  <pageMargins left="0.6597222222222222" right="0.5402777777777777" top="0.7597222222222223" bottom="0.7298611111111112" header="0.5118055555555556" footer="0.5118055555555556"/>
  <pageSetup horizontalDpi="600" verticalDpi="600" orientation="portrait" paperSize="9" r:id="rId2"/>
  <rowBreaks count="1" manualBreakCount="1">
    <brk id="8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6">
      <selection activeCell="C48" sqref="C48"/>
    </sheetView>
  </sheetViews>
  <sheetFormatPr defaultColWidth="9.140625" defaultRowHeight="12.75"/>
  <cols>
    <col min="1" max="1" width="8.57421875" style="48" customWidth="1"/>
    <col min="2" max="2" width="63.57421875" style="49" customWidth="1"/>
    <col min="3" max="3" width="17.140625" style="50" customWidth="1"/>
    <col min="4" max="16384" width="9.140625" style="51" customWidth="1"/>
  </cols>
  <sheetData>
    <row r="1" ht="12" customHeight="1">
      <c r="B1" s="49" t="s">
        <v>40</v>
      </c>
    </row>
    <row r="2" spans="1:3" s="55" customFormat="1" ht="15.75" customHeight="1">
      <c r="A2" s="52"/>
      <c r="B2" s="53" t="s">
        <v>46</v>
      </c>
      <c r="C2" s="54" t="s">
        <v>52</v>
      </c>
    </row>
    <row r="3" spans="1:3" ht="35.25" customHeight="1">
      <c r="A3" s="56" t="s">
        <v>2</v>
      </c>
      <c r="B3" s="57" t="s">
        <v>3</v>
      </c>
      <c r="C3" s="58" t="s">
        <v>54</v>
      </c>
    </row>
    <row r="4" spans="1:3" s="62" customFormat="1" ht="7.5" customHeight="1">
      <c r="A4" s="59"/>
      <c r="B4" s="60"/>
      <c r="C4" s="61"/>
    </row>
    <row r="5" spans="1:3" ht="16.5" customHeight="1">
      <c r="A5" s="63"/>
      <c r="B5" s="64" t="s">
        <v>4</v>
      </c>
      <c r="C5" s="65"/>
    </row>
    <row r="6" spans="1:3" ht="12" customHeight="1">
      <c r="A6" s="66">
        <v>3</v>
      </c>
      <c r="B6" s="67" t="s">
        <v>5</v>
      </c>
      <c r="C6" s="68">
        <f>SUM(C7+C10)</f>
        <v>0</v>
      </c>
    </row>
    <row r="7" spans="1:3" ht="12.75" customHeight="1">
      <c r="A7" s="69" t="s">
        <v>6</v>
      </c>
      <c r="B7" s="70" t="s">
        <v>7</v>
      </c>
      <c r="C7" s="71">
        <f>SUM(C8:C9)</f>
        <v>0</v>
      </c>
    </row>
    <row r="8" spans="1:3" ht="11.25" customHeight="1">
      <c r="A8" s="72"/>
      <c r="B8" s="73" t="s">
        <v>42</v>
      </c>
      <c r="C8" s="74"/>
    </row>
    <row r="9" spans="1:3" ht="11.25" customHeight="1">
      <c r="A9" s="75"/>
      <c r="B9" s="76" t="s">
        <v>42</v>
      </c>
      <c r="C9" s="77"/>
    </row>
    <row r="10" spans="1:3" ht="12.75">
      <c r="A10" s="78">
        <v>3232</v>
      </c>
      <c r="B10" s="79" t="s">
        <v>8</v>
      </c>
      <c r="C10" s="71">
        <f>SUM(C11:C12)</f>
        <v>0</v>
      </c>
    </row>
    <row r="11" spans="1:3" ht="11.25" customHeight="1">
      <c r="A11" s="80"/>
      <c r="B11" s="73" t="s">
        <v>42</v>
      </c>
      <c r="C11" s="74"/>
    </row>
    <row r="12" spans="1:3" ht="11.25" customHeight="1">
      <c r="A12" s="75"/>
      <c r="B12" s="76" t="s">
        <v>42</v>
      </c>
      <c r="C12" s="77"/>
    </row>
    <row r="13" spans="1:3" ht="7.5" customHeight="1">
      <c r="A13" s="81"/>
      <c r="B13" s="82"/>
      <c r="C13" s="83"/>
    </row>
    <row r="14" spans="1:3" ht="15" customHeight="1">
      <c r="A14" s="84"/>
      <c r="B14" s="64" t="s">
        <v>9</v>
      </c>
      <c r="C14" s="65"/>
    </row>
    <row r="15" spans="1:3" ht="12.75">
      <c r="A15" s="85">
        <v>4</v>
      </c>
      <c r="B15" s="86" t="s">
        <v>10</v>
      </c>
      <c r="C15" s="68">
        <f>SUM(C16+C19+C46)</f>
        <v>0</v>
      </c>
    </row>
    <row r="16" spans="1:3" ht="12" customHeight="1">
      <c r="A16" s="87" t="s">
        <v>11</v>
      </c>
      <c r="B16" s="88" t="s">
        <v>12</v>
      </c>
      <c r="C16" s="89">
        <f>SUM(C17:C18)</f>
        <v>0</v>
      </c>
    </row>
    <row r="17" spans="1:3" ht="11.25" customHeight="1">
      <c r="A17" s="90"/>
      <c r="B17" s="91" t="s">
        <v>42</v>
      </c>
      <c r="C17" s="92"/>
    </row>
    <row r="18" spans="1:3" ht="11.25" customHeight="1">
      <c r="A18" s="93"/>
      <c r="B18" s="94" t="s">
        <v>42</v>
      </c>
      <c r="C18" s="95"/>
    </row>
    <row r="19" spans="1:3" ht="12.75">
      <c r="A19" s="96" t="s">
        <v>13</v>
      </c>
      <c r="B19" s="97" t="s">
        <v>14</v>
      </c>
      <c r="C19" s="98">
        <f>SUM(C20+C23+C40+C43)</f>
        <v>0</v>
      </c>
    </row>
    <row r="20" spans="1:3" ht="12.75">
      <c r="A20" s="99" t="s">
        <v>15</v>
      </c>
      <c r="B20" s="100" t="s">
        <v>16</v>
      </c>
      <c r="C20" s="101">
        <f>SUM(C21:C22)</f>
        <v>0</v>
      </c>
    </row>
    <row r="21" spans="1:3" ht="11.25" customHeight="1">
      <c r="A21" s="102"/>
      <c r="B21" s="91" t="s">
        <v>42</v>
      </c>
      <c r="C21" s="92"/>
    </row>
    <row r="22" spans="1:3" ht="10.5" customHeight="1">
      <c r="A22" s="103"/>
      <c r="B22" s="94" t="s">
        <v>42</v>
      </c>
      <c r="C22" s="95"/>
    </row>
    <row r="23" spans="1:3" ht="12.75">
      <c r="A23" s="99" t="s">
        <v>17</v>
      </c>
      <c r="B23" s="100" t="s">
        <v>18</v>
      </c>
      <c r="C23" s="89">
        <f>C24+C27+C29+C32+C36+C38</f>
        <v>0</v>
      </c>
    </row>
    <row r="24" spans="1:3" ht="12.75">
      <c r="A24" s="102"/>
      <c r="B24" s="104" t="s">
        <v>19</v>
      </c>
      <c r="C24" s="105">
        <f>SUM(C25:C26)</f>
        <v>0</v>
      </c>
    </row>
    <row r="25" spans="1:3" ht="11.25" customHeight="1">
      <c r="A25" s="102"/>
      <c r="B25" s="106" t="s">
        <v>43</v>
      </c>
      <c r="C25" s="107"/>
    </row>
    <row r="26" spans="1:3" ht="11.25" customHeight="1">
      <c r="A26" s="102"/>
      <c r="B26" s="94" t="s">
        <v>43</v>
      </c>
      <c r="C26" s="95"/>
    </row>
    <row r="27" spans="1:3" ht="12.75">
      <c r="A27" s="102"/>
      <c r="B27" s="104" t="s">
        <v>20</v>
      </c>
      <c r="C27" s="98">
        <f>SUM(C28:C28)</f>
        <v>0</v>
      </c>
    </row>
    <row r="28" spans="1:3" ht="11.25" customHeight="1">
      <c r="A28" s="102"/>
      <c r="B28" s="94" t="s">
        <v>43</v>
      </c>
      <c r="C28" s="92"/>
    </row>
    <row r="29" spans="1:3" ht="12.75">
      <c r="A29" s="102"/>
      <c r="B29" s="104" t="s">
        <v>21</v>
      </c>
      <c r="C29" s="105">
        <f>SUM(C30:C31)</f>
        <v>0</v>
      </c>
    </row>
    <row r="30" spans="1:3" ht="10.5" customHeight="1">
      <c r="A30" s="102"/>
      <c r="B30" s="106"/>
      <c r="C30" s="107"/>
    </row>
    <row r="31" spans="1:3" ht="11.25" customHeight="1">
      <c r="A31" s="102"/>
      <c r="B31" s="94"/>
      <c r="C31" s="95"/>
    </row>
    <row r="32" spans="1:3" ht="12.75">
      <c r="A32" s="102"/>
      <c r="B32" s="104" t="s">
        <v>22</v>
      </c>
      <c r="C32" s="98">
        <f>SUM(C33:C35)</f>
        <v>0</v>
      </c>
    </row>
    <row r="33" spans="1:3" ht="12.75">
      <c r="A33" s="102"/>
      <c r="B33" s="106"/>
      <c r="C33" s="107"/>
    </row>
    <row r="34" spans="1:3" ht="12.75">
      <c r="A34" s="102"/>
      <c r="B34" s="91"/>
      <c r="C34" s="92"/>
    </row>
    <row r="35" spans="1:3" ht="12.75">
      <c r="A35" s="102"/>
      <c r="B35" s="94"/>
      <c r="C35" s="95"/>
    </row>
    <row r="36" spans="1:3" ht="12.75">
      <c r="A36" s="102"/>
      <c r="B36" s="104" t="s">
        <v>23</v>
      </c>
      <c r="C36" s="105">
        <f>SUM(C37:C37)</f>
        <v>0</v>
      </c>
    </row>
    <row r="37" spans="1:3" ht="10.5" customHeight="1">
      <c r="A37" s="102"/>
      <c r="B37" s="94"/>
      <c r="C37" s="95"/>
    </row>
    <row r="38" spans="1:3" ht="12.75">
      <c r="A38" s="102"/>
      <c r="B38" s="104" t="s">
        <v>24</v>
      </c>
      <c r="C38" s="98">
        <f>SUM(C39:C39)</f>
        <v>0</v>
      </c>
    </row>
    <row r="39" spans="1:5" ht="12.75">
      <c r="A39" s="102"/>
      <c r="B39" s="91"/>
      <c r="C39" s="92"/>
      <c r="E39" s="126"/>
    </row>
    <row r="40" spans="1:3" ht="12.75">
      <c r="A40" s="99" t="s">
        <v>25</v>
      </c>
      <c r="B40" s="100" t="s">
        <v>26</v>
      </c>
      <c r="C40" s="101">
        <f>SUM(C41:C42)</f>
        <v>0</v>
      </c>
    </row>
    <row r="41" spans="1:3" ht="12.75">
      <c r="A41" s="108" t="s">
        <v>50</v>
      </c>
      <c r="B41" s="91"/>
      <c r="C41" s="92"/>
    </row>
    <row r="42" spans="1:3" ht="10.5" customHeight="1">
      <c r="A42" s="103"/>
      <c r="B42" s="94" t="s">
        <v>44</v>
      </c>
      <c r="C42" s="95"/>
    </row>
    <row r="43" spans="1:3" ht="12.75">
      <c r="A43" s="99" t="s">
        <v>27</v>
      </c>
      <c r="B43" s="100" t="s">
        <v>28</v>
      </c>
      <c r="C43" s="89">
        <f>SUM(C44:C45)</f>
        <v>0</v>
      </c>
    </row>
    <row r="44" spans="1:3" ht="11.25" customHeight="1">
      <c r="A44" s="108"/>
      <c r="B44" s="91"/>
      <c r="C44" s="92"/>
    </row>
    <row r="45" spans="1:3" ht="10.5" customHeight="1">
      <c r="A45" s="109"/>
      <c r="B45" s="94" t="s">
        <v>42</v>
      </c>
      <c r="C45" s="95"/>
    </row>
    <row r="46" spans="1:5" ht="12.75">
      <c r="A46" s="96" t="s">
        <v>29</v>
      </c>
      <c r="B46" s="97" t="s">
        <v>30</v>
      </c>
      <c r="C46" s="98">
        <f>SUM(C47+C50+C53+C56)</f>
        <v>0</v>
      </c>
      <c r="E46" s="126"/>
    </row>
    <row r="47" spans="1:5" ht="12.75">
      <c r="A47" s="99" t="s">
        <v>31</v>
      </c>
      <c r="B47" s="100" t="s">
        <v>32</v>
      </c>
      <c r="C47" s="101">
        <f>SUM(C48:C49)</f>
        <v>0</v>
      </c>
      <c r="E47" s="126"/>
    </row>
    <row r="48" spans="1:3" ht="12" customHeight="1">
      <c r="A48" s="110" t="s">
        <v>51</v>
      </c>
      <c r="B48" s="91"/>
      <c r="C48" s="74"/>
    </row>
    <row r="49" spans="1:3" ht="11.25" customHeight="1">
      <c r="A49" s="111"/>
      <c r="B49" s="94"/>
      <c r="C49" s="77"/>
    </row>
    <row r="50" spans="1:3" ht="12.75">
      <c r="A50" s="112" t="s">
        <v>33</v>
      </c>
      <c r="B50" s="100" t="s">
        <v>34</v>
      </c>
      <c r="C50" s="71">
        <f>SUM(C51:C52)</f>
        <v>0</v>
      </c>
    </row>
    <row r="51" spans="1:3" ht="11.25" customHeight="1">
      <c r="A51" s="110"/>
      <c r="B51" s="91" t="s">
        <v>42</v>
      </c>
      <c r="C51" s="74"/>
    </row>
    <row r="52" spans="1:3" ht="10.5" customHeight="1">
      <c r="A52" s="111"/>
      <c r="B52" s="94" t="s">
        <v>42</v>
      </c>
      <c r="C52" s="77"/>
    </row>
    <row r="53" spans="1:3" ht="12.75">
      <c r="A53" s="113" t="s">
        <v>35</v>
      </c>
      <c r="B53" s="100" t="s">
        <v>36</v>
      </c>
      <c r="C53" s="71">
        <f>SUM(C54:C55)</f>
        <v>0</v>
      </c>
    </row>
    <row r="54" spans="1:3" ht="11.25" customHeight="1">
      <c r="A54" s="110"/>
      <c r="B54" s="91" t="s">
        <v>42</v>
      </c>
      <c r="C54" s="74"/>
    </row>
    <row r="55" spans="1:3" ht="11.25" customHeight="1">
      <c r="A55" s="111"/>
      <c r="B55" s="94" t="s">
        <v>42</v>
      </c>
      <c r="C55" s="77"/>
    </row>
    <row r="56" spans="1:3" ht="12.75">
      <c r="A56" s="112" t="s">
        <v>37</v>
      </c>
      <c r="B56" s="100" t="s">
        <v>38</v>
      </c>
      <c r="C56" s="71">
        <f>SUM(C57:C58)</f>
        <v>0</v>
      </c>
    </row>
    <row r="57" spans="1:3" ht="11.25" customHeight="1">
      <c r="A57" s="110"/>
      <c r="B57" s="91" t="s">
        <v>42</v>
      </c>
      <c r="C57" s="74"/>
    </row>
    <row r="58" spans="1:3" ht="10.5" customHeight="1">
      <c r="A58" s="111"/>
      <c r="B58" s="94" t="s">
        <v>42</v>
      </c>
      <c r="C58" s="77"/>
    </row>
    <row r="59" spans="1:3" ht="7.5" customHeight="1">
      <c r="A59" s="81"/>
      <c r="B59" s="82"/>
      <c r="C59" s="83"/>
    </row>
    <row r="60" spans="1:3" ht="16.5" customHeight="1">
      <c r="A60" s="84"/>
      <c r="B60" s="114" t="s">
        <v>47</v>
      </c>
      <c r="C60" s="115">
        <f>C6+C15</f>
        <v>0</v>
      </c>
    </row>
    <row r="61" spans="1:3" ht="12.75">
      <c r="A61" s="116"/>
      <c r="B61" s="117"/>
      <c r="C61" s="118"/>
    </row>
    <row r="62" spans="1:3" ht="12.75">
      <c r="A62" s="116"/>
      <c r="B62" s="119"/>
      <c r="C62" s="118"/>
    </row>
    <row r="63" spans="1:3" ht="12.75">
      <c r="A63" s="116"/>
      <c r="B63" s="119"/>
      <c r="C63" s="118"/>
    </row>
    <row r="64" spans="1:3" ht="12.75">
      <c r="A64" s="116"/>
      <c r="B64" s="119"/>
      <c r="C64" s="118"/>
    </row>
    <row r="65" spans="1:3" ht="12.75">
      <c r="A65" s="116"/>
      <c r="B65" s="117"/>
      <c r="C65" s="118"/>
    </row>
    <row r="66" spans="1:3" ht="12.75">
      <c r="A66" s="51"/>
      <c r="B66" s="51"/>
      <c r="C66" s="51"/>
    </row>
    <row r="67" spans="1:3" ht="12.75">
      <c r="A67" s="51"/>
      <c r="B67" s="51"/>
      <c r="C67" s="51"/>
    </row>
    <row r="68" spans="1:3" ht="12.75">
      <c r="A68" s="51"/>
      <c r="B68" s="51"/>
      <c r="C68" s="51"/>
    </row>
    <row r="69" spans="1:3" ht="12.75">
      <c r="A69" s="51"/>
      <c r="B69" s="51"/>
      <c r="C69" s="51"/>
    </row>
    <row r="70" spans="1:3" ht="12.75">
      <c r="A70" s="51"/>
      <c r="B70" s="51"/>
      <c r="C70" s="51"/>
    </row>
    <row r="71" spans="1:3" ht="12.75">
      <c r="A71" s="51"/>
      <c r="B71" s="51"/>
      <c r="C71" s="51"/>
    </row>
    <row r="72" spans="1:3" ht="12.75">
      <c r="A72" s="51"/>
      <c r="B72" s="51"/>
      <c r="C72" s="51"/>
    </row>
    <row r="73" spans="1:3" ht="12.75">
      <c r="A73" s="51"/>
      <c r="B73" s="51"/>
      <c r="C73" s="51"/>
    </row>
    <row r="74" spans="1:3" ht="12.75">
      <c r="A74" s="51"/>
      <c r="B74" s="51"/>
      <c r="C74" s="51"/>
    </row>
    <row r="75" spans="1:3" ht="12.75">
      <c r="A75" s="51"/>
      <c r="B75" s="51"/>
      <c r="C75" s="51"/>
    </row>
    <row r="76" spans="1:3" ht="12.75">
      <c r="A76" s="51"/>
      <c r="B76" s="51"/>
      <c r="C76" s="51"/>
    </row>
    <row r="77" spans="1:3" ht="12.75">
      <c r="A77" s="51"/>
      <c r="B77" s="51"/>
      <c r="C77" s="51"/>
    </row>
    <row r="78" spans="1:3" ht="12.75">
      <c r="A78" s="51"/>
      <c r="B78" s="51"/>
      <c r="C78" s="51"/>
    </row>
    <row r="79" spans="1:3" ht="18.75" customHeight="1">
      <c r="A79" s="51"/>
      <c r="B79" s="51"/>
      <c r="C79" s="51"/>
    </row>
    <row r="80" spans="1:3" ht="12.75">
      <c r="A80" s="51"/>
      <c r="B80" s="51"/>
      <c r="C80" s="51"/>
    </row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8.75" customHeight="1"/>
    <row r="88" s="51" customFormat="1" ht="12.75"/>
    <row r="89" s="51" customFormat="1" ht="12.75"/>
    <row r="90" s="51" customFormat="1" ht="12.75"/>
    <row r="91" s="51" customFormat="1" ht="12.75"/>
    <row r="92" s="51" customFormat="1" ht="18.75" customHeight="1"/>
    <row r="93" s="51" customFormat="1" ht="12.75"/>
    <row r="94" s="51" customFormat="1" ht="12.75"/>
    <row r="95" s="51" customFormat="1" ht="12.75"/>
    <row r="96" s="51" customFormat="1" ht="12.75"/>
    <row r="97" spans="1:3" ht="12.75">
      <c r="A97" s="51"/>
      <c r="B97" s="51"/>
      <c r="C97" s="51"/>
    </row>
    <row r="98" spans="1:3" ht="12.75">
      <c r="A98" s="51"/>
      <c r="B98" s="51"/>
      <c r="C98" s="51"/>
    </row>
    <row r="99" spans="1:3" ht="12.75">
      <c r="A99" s="51"/>
      <c r="B99" s="51"/>
      <c r="C99" s="51"/>
    </row>
    <row r="100" spans="1:3" ht="12.75">
      <c r="A100" s="51"/>
      <c r="B100" s="51"/>
      <c r="C100" s="51"/>
    </row>
    <row r="101" spans="1:3" ht="12.75">
      <c r="A101" s="51"/>
      <c r="B101" s="51"/>
      <c r="C101" s="51"/>
    </row>
    <row r="102" spans="1:3" ht="12.75">
      <c r="A102" s="51"/>
      <c r="B102" s="51"/>
      <c r="C102" s="51"/>
    </row>
    <row r="103" spans="1:3" ht="12.75">
      <c r="A103" s="120"/>
      <c r="B103" s="121"/>
      <c r="C103" s="122"/>
    </row>
    <row r="112" ht="18.75" customHeight="1"/>
    <row r="121" ht="18.75" customHeight="1"/>
  </sheetData>
  <sheetProtection/>
  <printOptions/>
  <pageMargins left="0.6597222222222222" right="0.5402777777777777" top="0.7597222222222223" bottom="0.7298611111111112" header="0.5118055555555556" footer="0.5118055555555556"/>
  <pageSetup horizontalDpi="600" verticalDpi="600" orientation="portrait" paperSize="9" r:id="rId2"/>
  <rowBreaks count="1" manualBreakCount="1">
    <brk id="8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22">
      <selection activeCell="K38" sqref="K38"/>
    </sheetView>
  </sheetViews>
  <sheetFormatPr defaultColWidth="9.140625" defaultRowHeight="12.75"/>
  <cols>
    <col min="1" max="1" width="8.57421875" style="48" customWidth="1"/>
    <col min="2" max="2" width="66.28125" style="49" customWidth="1"/>
    <col min="3" max="3" width="14.421875" style="50" customWidth="1"/>
    <col min="4" max="4" width="9.140625" style="51" customWidth="1"/>
    <col min="5" max="5" width="10.140625" style="51" bestFit="1" customWidth="1"/>
    <col min="6" max="16384" width="9.140625" style="51" customWidth="1"/>
  </cols>
  <sheetData>
    <row r="1" ht="12" customHeight="1">
      <c r="B1" s="49" t="s">
        <v>40</v>
      </c>
    </row>
    <row r="2" spans="1:3" s="55" customFormat="1" ht="15.75" customHeight="1">
      <c r="A2" s="52"/>
      <c r="B2" s="53" t="s">
        <v>48</v>
      </c>
      <c r="C2" s="54" t="s">
        <v>52</v>
      </c>
    </row>
    <row r="3" spans="1:3" ht="35.25" customHeight="1">
      <c r="A3" s="56" t="s">
        <v>2</v>
      </c>
      <c r="B3" s="57" t="s">
        <v>3</v>
      </c>
      <c r="C3" s="58" t="s">
        <v>54</v>
      </c>
    </row>
    <row r="4" spans="1:3" s="62" customFormat="1" ht="7.5" customHeight="1">
      <c r="A4" s="59"/>
      <c r="B4" s="60"/>
      <c r="C4" s="61"/>
    </row>
    <row r="5" spans="1:3" ht="16.5" customHeight="1">
      <c r="A5" s="63"/>
      <c r="B5" s="64" t="s">
        <v>4</v>
      </c>
      <c r="C5" s="65"/>
    </row>
    <row r="6" spans="1:3" ht="12" customHeight="1">
      <c r="A6" s="66">
        <v>3</v>
      </c>
      <c r="B6" s="67" t="s">
        <v>5</v>
      </c>
      <c r="C6" s="68">
        <f>SUM(C7+C9)</f>
        <v>0</v>
      </c>
    </row>
    <row r="7" spans="1:3" ht="12.75" customHeight="1">
      <c r="A7" s="69" t="s">
        <v>6</v>
      </c>
      <c r="B7" s="70" t="s">
        <v>7</v>
      </c>
      <c r="C7" s="71">
        <f>SUM(C8:C8)</f>
        <v>0</v>
      </c>
    </row>
    <row r="8" spans="1:3" ht="11.25" customHeight="1">
      <c r="A8" s="75"/>
      <c r="B8" s="76" t="s">
        <v>42</v>
      </c>
      <c r="C8" s="77"/>
    </row>
    <row r="9" spans="1:3" ht="12.75">
      <c r="A9" s="78">
        <v>3232</v>
      </c>
      <c r="B9" s="79" t="s">
        <v>8</v>
      </c>
      <c r="C9" s="71">
        <f>SUM(C10:C10)</f>
        <v>0</v>
      </c>
    </row>
    <row r="10" spans="1:3" ht="11.25" customHeight="1">
      <c r="A10" s="75"/>
      <c r="B10" s="76" t="s">
        <v>42</v>
      </c>
      <c r="C10" s="77"/>
    </row>
    <row r="11" spans="1:3" ht="7.5" customHeight="1">
      <c r="A11" s="81"/>
      <c r="B11" s="82"/>
      <c r="C11" s="83"/>
    </row>
    <row r="12" spans="1:3" ht="15" customHeight="1">
      <c r="A12" s="84"/>
      <c r="B12" s="64" t="s">
        <v>9</v>
      </c>
      <c r="C12" s="65"/>
    </row>
    <row r="13" spans="1:3" ht="12.75">
      <c r="A13" s="85">
        <v>4</v>
      </c>
      <c r="B13" s="86" t="s">
        <v>10</v>
      </c>
      <c r="C13" s="68">
        <f>SUM(C14+C17+C47)</f>
        <v>64050</v>
      </c>
    </row>
    <row r="14" spans="1:3" ht="12" customHeight="1">
      <c r="A14" s="87" t="s">
        <v>11</v>
      </c>
      <c r="B14" s="88" t="s">
        <v>12</v>
      </c>
      <c r="C14" s="89">
        <f>SUM(C15:C16)</f>
        <v>0</v>
      </c>
    </row>
    <row r="15" spans="1:3" ht="11.25" customHeight="1">
      <c r="A15" s="90"/>
      <c r="B15" s="91" t="s">
        <v>42</v>
      </c>
      <c r="C15" s="92"/>
    </row>
    <row r="16" spans="1:3" ht="11.25" customHeight="1">
      <c r="A16" s="93"/>
      <c r="B16" s="94" t="s">
        <v>42</v>
      </c>
      <c r="C16" s="95"/>
    </row>
    <row r="17" spans="1:3" ht="12.75">
      <c r="A17" s="96" t="s">
        <v>13</v>
      </c>
      <c r="B17" s="97" t="s">
        <v>14</v>
      </c>
      <c r="C17" s="98">
        <f>SUM(C18+C21+C43+C45)</f>
        <v>64050</v>
      </c>
    </row>
    <row r="18" spans="1:3" ht="12.75">
      <c r="A18" s="99" t="s">
        <v>15</v>
      </c>
      <c r="B18" s="100" t="s">
        <v>16</v>
      </c>
      <c r="C18" s="101">
        <f>SUM(C19:C19)</f>
        <v>0</v>
      </c>
    </row>
    <row r="19" spans="1:3" ht="12.75">
      <c r="A19" s="109"/>
      <c r="B19" s="94"/>
      <c r="C19" s="95"/>
    </row>
    <row r="20" spans="1:3" ht="12.75">
      <c r="A20" s="108"/>
      <c r="B20" s="91"/>
      <c r="C20" s="92"/>
    </row>
    <row r="21" spans="1:3" ht="12.75">
      <c r="A21" s="99" t="s">
        <v>17</v>
      </c>
      <c r="B21" s="100" t="s">
        <v>18</v>
      </c>
      <c r="C21" s="89">
        <f>C22+C25+C28+C32+C36+C38</f>
        <v>64050</v>
      </c>
    </row>
    <row r="22" spans="1:3" ht="12.75">
      <c r="A22" s="102"/>
      <c r="B22" s="104" t="s">
        <v>19</v>
      </c>
      <c r="C22" s="98">
        <f>SUM(C23:C24)</f>
        <v>0</v>
      </c>
    </row>
    <row r="23" spans="1:3" ht="12.75">
      <c r="A23" s="102"/>
      <c r="B23" s="94"/>
      <c r="C23" s="128"/>
    </row>
    <row r="24" spans="1:3" ht="12.75">
      <c r="A24" s="102"/>
      <c r="B24" s="94"/>
      <c r="C24" s="95"/>
    </row>
    <row r="25" spans="1:3" ht="12.75">
      <c r="A25" s="102"/>
      <c r="B25" s="104" t="s">
        <v>20</v>
      </c>
      <c r="C25" s="98">
        <f>SUM(C26:C26)</f>
        <v>0</v>
      </c>
    </row>
    <row r="26" spans="1:3" ht="11.25" customHeight="1">
      <c r="A26" s="102"/>
      <c r="B26" s="94"/>
      <c r="C26" s="134"/>
    </row>
    <row r="27" spans="1:3" ht="11.25" customHeight="1">
      <c r="A27" s="102"/>
      <c r="B27" s="94"/>
      <c r="C27" s="92"/>
    </row>
    <row r="28" spans="1:3" ht="12.75">
      <c r="A28" s="102"/>
      <c r="B28" s="104" t="s">
        <v>21</v>
      </c>
      <c r="C28" s="98">
        <f>SUM(C29:C30)</f>
        <v>29000</v>
      </c>
    </row>
    <row r="29" spans="1:3" ht="12.75">
      <c r="A29" s="102"/>
      <c r="B29" s="94" t="s">
        <v>55</v>
      </c>
      <c r="C29" s="128">
        <v>29000</v>
      </c>
    </row>
    <row r="30" spans="1:3" ht="12.75">
      <c r="A30" s="102"/>
      <c r="B30" s="94"/>
      <c r="C30" s="128"/>
    </row>
    <row r="31" spans="1:3" ht="12.75">
      <c r="A31" s="102"/>
      <c r="B31" s="94"/>
      <c r="C31" s="128"/>
    </row>
    <row r="32" spans="1:3" ht="12.75">
      <c r="A32" s="102"/>
      <c r="B32" s="104" t="s">
        <v>22</v>
      </c>
      <c r="C32" s="98">
        <f>SUM(C33:C35)</f>
        <v>0</v>
      </c>
    </row>
    <row r="33" spans="1:3" ht="12.75">
      <c r="A33" s="102"/>
      <c r="B33" s="94"/>
      <c r="C33" s="128"/>
    </row>
    <row r="34" spans="1:3" ht="12.75">
      <c r="A34" s="102"/>
      <c r="B34" s="94"/>
      <c r="C34" s="128"/>
    </row>
    <row r="35" spans="1:3" ht="12.75">
      <c r="A35" s="102"/>
      <c r="B35" s="94"/>
      <c r="C35" s="128"/>
    </row>
    <row r="36" spans="1:3" ht="12.75">
      <c r="A36" s="102"/>
      <c r="B36" s="104" t="s">
        <v>23</v>
      </c>
      <c r="C36" s="105">
        <f>SUM(C37:C37)</f>
        <v>0</v>
      </c>
    </row>
    <row r="37" spans="1:3" ht="10.5" customHeight="1">
      <c r="A37" s="102"/>
      <c r="B37" s="94" t="s">
        <v>43</v>
      </c>
      <c r="C37" s="95"/>
    </row>
    <row r="38" spans="1:3" ht="12.75">
      <c r="A38" s="102"/>
      <c r="B38" s="104" t="s">
        <v>24</v>
      </c>
      <c r="C38" s="98">
        <f>SUM(C39:C42)</f>
        <v>35050</v>
      </c>
    </row>
    <row r="39" spans="1:4" ht="12.75">
      <c r="A39" s="102"/>
      <c r="B39" s="106" t="s">
        <v>56</v>
      </c>
      <c r="C39" s="107">
        <v>16250</v>
      </c>
      <c r="D39" s="126"/>
    </row>
    <row r="40" spans="1:4" ht="12.75">
      <c r="A40" s="102"/>
      <c r="B40" s="91" t="s">
        <v>57</v>
      </c>
      <c r="C40" s="92">
        <v>10800</v>
      </c>
      <c r="D40" s="126"/>
    </row>
    <row r="41" spans="1:4" ht="12.75">
      <c r="A41" s="102"/>
      <c r="B41" s="91" t="s">
        <v>58</v>
      </c>
      <c r="C41" s="92">
        <v>8000</v>
      </c>
      <c r="D41" s="126"/>
    </row>
    <row r="42" spans="1:4" ht="12.75">
      <c r="A42" s="102"/>
      <c r="B42" s="140"/>
      <c r="C42" s="141"/>
      <c r="D42" s="126"/>
    </row>
    <row r="43" spans="1:5" ht="12.75">
      <c r="A43" s="123" t="s">
        <v>25</v>
      </c>
      <c r="B43" s="124" t="s">
        <v>26</v>
      </c>
      <c r="C43" s="125">
        <f>SUM(C44:C44)</f>
        <v>0</v>
      </c>
      <c r="E43" s="126"/>
    </row>
    <row r="44" spans="1:3" ht="10.5" customHeight="1">
      <c r="A44" s="103"/>
      <c r="B44" s="94" t="s">
        <v>44</v>
      </c>
      <c r="C44" s="95"/>
    </row>
    <row r="45" spans="1:3" ht="12.75">
      <c r="A45" s="99" t="s">
        <v>27</v>
      </c>
      <c r="B45" s="100" t="s">
        <v>28</v>
      </c>
      <c r="C45" s="129">
        <f>SUM(C46:C46)</f>
        <v>0</v>
      </c>
    </row>
    <row r="46" spans="1:3" ht="10.5" customHeight="1">
      <c r="A46" s="109"/>
      <c r="B46" s="94" t="s">
        <v>42</v>
      </c>
      <c r="C46" s="95"/>
    </row>
    <row r="47" spans="1:3" ht="12.75">
      <c r="A47" s="96" t="s">
        <v>29</v>
      </c>
      <c r="B47" s="97" t="s">
        <v>30</v>
      </c>
      <c r="C47" s="98">
        <f>SUM(C48+C52+C54+C56)</f>
        <v>0</v>
      </c>
    </row>
    <row r="48" spans="1:3" ht="12.75">
      <c r="A48" s="99" t="s">
        <v>31</v>
      </c>
      <c r="B48" s="100" t="s">
        <v>32</v>
      </c>
      <c r="C48" s="89">
        <f>SUM(C49:C51)</f>
        <v>0</v>
      </c>
    </row>
    <row r="49" spans="1:3" ht="11.25" customHeight="1">
      <c r="A49" s="136" t="s">
        <v>51</v>
      </c>
      <c r="B49" s="94"/>
      <c r="C49" s="95"/>
    </row>
    <row r="50" spans="1:3" ht="11.25" customHeight="1">
      <c r="A50" s="135" t="s">
        <v>51</v>
      </c>
      <c r="B50" s="94"/>
      <c r="C50" s="92"/>
    </row>
    <row r="51" spans="1:3" ht="11.25" customHeight="1">
      <c r="A51" s="135"/>
      <c r="B51" s="94"/>
      <c r="C51" s="92"/>
    </row>
    <row r="52" spans="1:3" ht="12.75">
      <c r="A52" s="112" t="s">
        <v>33</v>
      </c>
      <c r="B52" s="100" t="s">
        <v>34</v>
      </c>
      <c r="C52" s="71">
        <f>SUM(C53:C53)</f>
        <v>0</v>
      </c>
    </row>
    <row r="53" spans="1:3" ht="11.25" customHeight="1">
      <c r="A53" s="110"/>
      <c r="B53" s="91" t="s">
        <v>42</v>
      </c>
      <c r="C53" s="74"/>
    </row>
    <row r="54" spans="1:3" ht="12.75">
      <c r="A54" s="113" t="s">
        <v>35</v>
      </c>
      <c r="B54" s="100" t="s">
        <v>36</v>
      </c>
      <c r="C54" s="71">
        <f>SUM(C55:C55)</f>
        <v>0</v>
      </c>
    </row>
    <row r="55" spans="1:3" ht="11.25" customHeight="1">
      <c r="A55" s="111"/>
      <c r="B55" s="94" t="s">
        <v>42</v>
      </c>
      <c r="C55" s="77"/>
    </row>
    <row r="56" spans="1:3" ht="12.75">
      <c r="A56" s="112" t="s">
        <v>37</v>
      </c>
      <c r="B56" s="100" t="s">
        <v>38</v>
      </c>
      <c r="C56" s="71">
        <f>SUM(C57:C57)</f>
        <v>0</v>
      </c>
    </row>
    <row r="57" spans="1:3" ht="10.5" customHeight="1">
      <c r="A57" s="111"/>
      <c r="B57" s="94" t="s">
        <v>42</v>
      </c>
      <c r="C57" s="77"/>
    </row>
    <row r="58" spans="1:3" ht="7.5" customHeight="1">
      <c r="A58" s="81"/>
      <c r="B58" s="82"/>
      <c r="C58" s="83"/>
    </row>
    <row r="59" spans="1:3" ht="16.5" customHeight="1">
      <c r="A59" s="84"/>
      <c r="B59" s="114" t="s">
        <v>49</v>
      </c>
      <c r="C59" s="115">
        <f>C6+C13</f>
        <v>64050</v>
      </c>
    </row>
    <row r="60" spans="1:3" ht="12.75">
      <c r="A60" s="116"/>
      <c r="B60" s="117"/>
      <c r="C60" s="118"/>
    </row>
    <row r="61" spans="1:3" ht="12.75">
      <c r="A61" s="116"/>
      <c r="B61" s="119"/>
      <c r="C61" s="118"/>
    </row>
    <row r="62" spans="1:3" ht="12.75">
      <c r="A62" s="116"/>
      <c r="B62" s="119"/>
      <c r="C62" s="118"/>
    </row>
    <row r="63" spans="1:3" ht="12.75">
      <c r="A63" s="116"/>
      <c r="B63" s="119"/>
      <c r="C63" s="118"/>
    </row>
    <row r="64" spans="1:3" ht="12.75">
      <c r="A64" s="116"/>
      <c r="B64" s="117"/>
      <c r="C64" s="118"/>
    </row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8.75" customHeight="1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8.75" customHeight="1"/>
    <row r="87" s="51" customFormat="1" ht="12.75"/>
    <row r="88" s="51" customFormat="1" ht="12.75"/>
    <row r="89" s="51" customFormat="1" ht="12.75"/>
    <row r="90" s="51" customFormat="1" ht="12.75"/>
    <row r="91" s="51" customFormat="1" ht="18.75" customHeight="1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pans="1:3" ht="12.75">
      <c r="A97" s="51"/>
      <c r="B97" s="51"/>
      <c r="C97" s="51"/>
    </row>
    <row r="98" spans="1:3" ht="12.75">
      <c r="A98" s="51"/>
      <c r="B98" s="51"/>
      <c r="C98" s="51"/>
    </row>
    <row r="99" spans="1:3" ht="12.75">
      <c r="A99" s="51"/>
      <c r="B99" s="51"/>
      <c r="C99" s="51"/>
    </row>
    <row r="100" spans="1:3" ht="12.75">
      <c r="A100" s="51"/>
      <c r="B100" s="51"/>
      <c r="C100" s="51"/>
    </row>
    <row r="101" spans="1:3" ht="12.75">
      <c r="A101" s="51"/>
      <c r="B101" s="51"/>
      <c r="C101" s="51"/>
    </row>
    <row r="102" spans="1:3" ht="12.75">
      <c r="A102" s="120"/>
      <c r="B102" s="121"/>
      <c r="C102" s="122"/>
    </row>
    <row r="111" ht="18.75" customHeight="1"/>
    <row r="120" ht="18.75" customHeight="1"/>
  </sheetData>
  <sheetProtection/>
  <printOptions/>
  <pageMargins left="0.6597222222222222" right="0.5402777777777777" top="0.7597222222222223" bottom="0.7298611111111112" header="0.5118055555555556" footer="0.5118055555555556"/>
  <pageSetup horizontalDpi="600" verticalDpi="600" orientation="portrait" paperSize="9" r:id="rId2"/>
  <rowBreaks count="1" manualBreakCount="1"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Vjekoslava Jedinak</dc:creator>
  <cp:keywords/>
  <dc:description/>
  <cp:lastModifiedBy>Dom Umirovljenika</cp:lastModifiedBy>
  <cp:lastPrinted>2022-10-03T10:54:06Z</cp:lastPrinted>
  <dcterms:created xsi:type="dcterms:W3CDTF">2008-05-15T07:48:35Z</dcterms:created>
  <dcterms:modified xsi:type="dcterms:W3CDTF">2023-10-10T06:05:16Z</dcterms:modified>
  <cp:category/>
  <cp:version/>
  <cp:contentType/>
  <cp:contentStatus/>
</cp:coreProperties>
</file>